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27960" yWindow="0" windowWidth="26620" windowHeight="141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I3" i="1"/>
  <c r="F3" i="1"/>
  <c r="F2" i="1"/>
  <c r="F4" i="1"/>
  <c r="F5" i="1"/>
  <c r="F6" i="1"/>
  <c r="J3" i="1"/>
  <c r="K3" i="1"/>
  <c r="L3" i="1"/>
  <c r="D6" i="1"/>
  <c r="I4" i="1"/>
  <c r="J4" i="1"/>
  <c r="K4" i="1"/>
  <c r="L4" i="1"/>
  <c r="E6" i="1"/>
  <c r="I5" i="1"/>
  <c r="J5" i="1"/>
  <c r="K5" i="1"/>
  <c r="L5" i="1"/>
  <c r="B6" i="1"/>
  <c r="I2" i="1"/>
  <c r="J2" i="1"/>
  <c r="K2" i="1"/>
  <c r="L2" i="1"/>
  <c r="H5" i="1"/>
  <c r="H4" i="1"/>
  <c r="H3" i="1"/>
  <c r="H2" i="1"/>
  <c r="I8" i="1"/>
  <c r="I9" i="1"/>
  <c r="I10" i="1"/>
  <c r="F10" i="1"/>
  <c r="F9" i="1"/>
  <c r="F8" i="1"/>
</calcChain>
</file>

<file path=xl/sharedStrings.xml><?xml version="1.0" encoding="utf-8"?>
<sst xmlns="http://schemas.openxmlformats.org/spreadsheetml/2006/main" count="29" uniqueCount="29">
  <si>
    <r>
      <t>No rain (C</t>
    </r>
    <r>
      <rPr>
        <vertAlign val="subscript"/>
        <sz val="13"/>
        <color rgb="FF0000FF"/>
        <rFont val="Cambria"/>
      </rPr>
      <t>1</t>
    </r>
    <r>
      <rPr>
        <sz val="13"/>
        <color rgb="FF0000FF"/>
        <rFont val="Cambria"/>
      </rPr>
      <t>)</t>
    </r>
  </si>
  <si>
    <r>
      <t>Little rain (C</t>
    </r>
    <r>
      <rPr>
        <vertAlign val="subscript"/>
        <sz val="13"/>
        <color rgb="FF0000FF"/>
        <rFont val="Cambria"/>
      </rPr>
      <t>2</t>
    </r>
    <r>
      <rPr>
        <sz val="13"/>
        <color rgb="FF0000FF"/>
        <rFont val="Cambria"/>
      </rPr>
      <t>)</t>
    </r>
  </si>
  <si>
    <r>
      <t>Average rain (C</t>
    </r>
    <r>
      <rPr>
        <vertAlign val="subscript"/>
        <sz val="13"/>
        <color theme="1"/>
        <rFont val="Cambria"/>
      </rPr>
      <t>3</t>
    </r>
    <r>
      <rPr>
        <sz val="13"/>
        <color theme="1"/>
        <rFont val="Cambria"/>
      </rPr>
      <t>)</t>
    </r>
  </si>
  <si>
    <r>
      <t>Heavy rain (C</t>
    </r>
    <r>
      <rPr>
        <vertAlign val="subscript"/>
        <sz val="13"/>
        <color rgb="FF0000FF"/>
        <rFont val="Cambria"/>
      </rPr>
      <t>4</t>
    </r>
    <r>
      <rPr>
        <sz val="13"/>
        <color rgb="FF0000FF"/>
        <rFont val="Cambria"/>
      </rPr>
      <t>)</t>
    </r>
  </si>
  <si>
    <t>Pf</t>
  </si>
  <si>
    <t>Po</t>
  </si>
  <si>
    <t>BIAS</t>
  </si>
  <si>
    <t>POD</t>
  </si>
  <si>
    <t>FAR</t>
  </si>
  <si>
    <t>Tmp1=</t>
  </si>
  <si>
    <t>Tmp2=</t>
  </si>
  <si>
    <t>Tmp3=</t>
  </si>
  <si>
    <t>SUM(Pii)</t>
  </si>
  <si>
    <t>SUM(Pf*Po)</t>
  </si>
  <si>
    <t>SUM(Po*Po)</t>
  </si>
  <si>
    <t>PC=</t>
  </si>
  <si>
    <t>HSS=</t>
  </si>
  <si>
    <t>PSS=</t>
  </si>
  <si>
    <t>HSS = (N*tmp1 - tmp2) / (Real(N*N) - tmp2)</t>
  </si>
  <si>
    <t>PSS = (N*tmp1 - tmp2) / (Real(N*N) - tmp3)</t>
  </si>
  <si>
    <t xml:space="preserve">   FAR(i) = (Pf(i) - P(i,i))/(N - Po(i))</t>
  </si>
  <si>
    <t xml:space="preserve">   KS(i)  = POD(i) - FAR(i)</t>
  </si>
  <si>
    <t xml:space="preserve">   ROC(i) = (KS(i) + 1.)/2.</t>
  </si>
  <si>
    <t>KS</t>
  </si>
  <si>
    <t>ROC</t>
  </si>
  <si>
    <t>C1</t>
  </si>
  <si>
    <t>C2</t>
  </si>
  <si>
    <t>C3</t>
  </si>
  <si>
    <t>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</si>
</sst>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Calibri"/>
      <family val="2"/>
      <scheme val="minor"/>
    </font>
    <font>
      <sz val="13"/>
      <color theme="1"/>
      <name val="Cambria"/>
    </font>
    <font>
      <sz val="13"/>
      <color rgb="FF0000FF"/>
      <name val="Cambria"/>
    </font>
    <font>
      <vertAlign val="subscript"/>
      <sz val="13"/>
      <color rgb="FF0000FF"/>
      <name val="Cambria"/>
    </font>
    <font>
      <vertAlign val="subscript"/>
      <sz val="13"/>
      <color theme="1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rgb="FFFF0000"/>
      <name val="Calibri"/>
      <scheme val="minor"/>
    </font>
    <font>
      <sz val="18"/>
      <color rgb="FFFF0000"/>
      <name val="Cambria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3" borderId="0" xfId="0" applyFill="1"/>
    <xf numFmtId="0" fontId="0" fillId="5" borderId="0" xfId="0" applyFill="1"/>
    <xf numFmtId="164" fontId="0" fillId="0" borderId="0" xfId="0" applyNumberFormat="1"/>
    <xf numFmtId="164" fontId="0" fillId="5" borderId="0" xfId="0" applyNumberFormat="1" applyFill="1"/>
    <xf numFmtId="0" fontId="0" fillId="0" borderId="5" xfId="0" applyBorder="1"/>
    <xf numFmtId="0" fontId="0" fillId="0" borderId="5" xfId="0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3" zoomScale="125" zoomScaleNormal="125" zoomScalePageLayoutView="125" workbookViewId="0">
      <selection activeCell="H3" sqref="H3"/>
    </sheetView>
  </sheetViews>
  <sheetFormatPr baseColWidth="10" defaultRowHeight="25" customHeight="1" x14ac:dyDescent="0"/>
  <cols>
    <col min="1" max="1" width="18.5" customWidth="1"/>
  </cols>
  <sheetData>
    <row r="1" spans="1:12" ht="25" customHeight="1" thickBot="1">
      <c r="A1" s="7"/>
      <c r="B1" s="8" t="s">
        <v>25</v>
      </c>
      <c r="C1" s="8" t="s">
        <v>26</v>
      </c>
      <c r="D1" s="8" t="s">
        <v>27</v>
      </c>
      <c r="E1" s="8" t="s">
        <v>28</v>
      </c>
      <c r="F1" s="9" t="s">
        <v>4</v>
      </c>
      <c r="H1" t="s">
        <v>6</v>
      </c>
      <c r="I1" t="s">
        <v>7</v>
      </c>
      <c r="J1" t="s">
        <v>8</v>
      </c>
      <c r="K1" t="s">
        <v>23</v>
      </c>
      <c r="L1" t="s">
        <v>24</v>
      </c>
    </row>
    <row r="2" spans="1:12" ht="25" customHeight="1" thickBot="1">
      <c r="A2" s="10" t="s">
        <v>0</v>
      </c>
      <c r="B2" s="15">
        <v>61</v>
      </c>
      <c r="C2" s="1">
        <v>15</v>
      </c>
      <c r="D2" s="1">
        <v>13</v>
      </c>
      <c r="E2" s="1">
        <v>0</v>
      </c>
      <c r="F2" s="11">
        <f>SUM(B2:E2)</f>
        <v>89</v>
      </c>
      <c r="H2" s="5">
        <f>F2/B6</f>
        <v>8.2636954503249774E-2</v>
      </c>
      <c r="I2" s="5">
        <f>B2/B6</f>
        <v>5.6638811513463325E-2</v>
      </c>
      <c r="J2" s="5">
        <f>(F2-B2)/(F6-B6)</f>
        <v>4.0995607613469986E-2</v>
      </c>
      <c r="K2" s="5">
        <f>I2-J2</f>
        <v>1.5643203899993338E-2</v>
      </c>
      <c r="L2" s="5">
        <f>(K2+1)/2</f>
        <v>0.5078216019499967</v>
      </c>
    </row>
    <row r="3" spans="1:12" ht="25" customHeight="1" thickBot="1">
      <c r="A3" s="10" t="s">
        <v>1</v>
      </c>
      <c r="B3" s="16">
        <v>665</v>
      </c>
      <c r="C3" s="2">
        <v>81</v>
      </c>
      <c r="D3" s="2">
        <v>210</v>
      </c>
      <c r="E3" s="2">
        <v>83</v>
      </c>
      <c r="F3" s="11">
        <f t="shared" ref="F3:F5" si="0">SUM(B3:E3)</f>
        <v>1039</v>
      </c>
      <c r="H3" s="5">
        <f>F3/C6</f>
        <v>5.8044692737430168</v>
      </c>
      <c r="I3" s="5">
        <f>C3/C6</f>
        <v>0.45251396648044695</v>
      </c>
      <c r="J3" s="5">
        <f>(F3-C3)/(F6-C6)</f>
        <v>0.60594560404807085</v>
      </c>
      <c r="K3" s="5">
        <f t="shared" ref="K3:K5" si="1">I3-J3</f>
        <v>-0.1534316375676239</v>
      </c>
      <c r="L3" s="5">
        <f t="shared" ref="L3:L5" si="2">(K3+1)/2</f>
        <v>0.42328418121618805</v>
      </c>
    </row>
    <row r="4" spans="1:12" ht="25" customHeight="1" thickBot="1">
      <c r="A4" s="12" t="s">
        <v>2</v>
      </c>
      <c r="B4" s="16">
        <v>279</v>
      </c>
      <c r="C4" s="2">
        <v>45</v>
      </c>
      <c r="D4" s="2">
        <v>69</v>
      </c>
      <c r="E4" s="2">
        <v>42</v>
      </c>
      <c r="F4" s="11">
        <f t="shared" si="0"/>
        <v>435</v>
      </c>
      <c r="H4" s="5">
        <f>F4/D6</f>
        <v>1.430921052631579</v>
      </c>
      <c r="I4" s="5">
        <f>D4/D6</f>
        <v>0.22697368421052633</v>
      </c>
      <c r="J4" s="5">
        <f>(F4-D4)/(F6-D6)</f>
        <v>0.25137362637362637</v>
      </c>
      <c r="K4" s="5">
        <f t="shared" si="1"/>
        <v>-2.4399942163100041E-2</v>
      </c>
      <c r="L4" s="5">
        <f t="shared" si="2"/>
        <v>0.48780002891844998</v>
      </c>
    </row>
    <row r="5" spans="1:12" ht="25" customHeight="1" thickBot="1">
      <c r="A5" s="10" t="s">
        <v>3</v>
      </c>
      <c r="B5" s="16">
        <v>72</v>
      </c>
      <c r="C5" s="2">
        <v>38</v>
      </c>
      <c r="D5" s="2">
        <v>12</v>
      </c>
      <c r="E5" s="2">
        <v>75</v>
      </c>
      <c r="F5" s="11">
        <f t="shared" si="0"/>
        <v>197</v>
      </c>
      <c r="H5" s="5">
        <f>F5/E6</f>
        <v>0.98499999999999999</v>
      </c>
      <c r="I5" s="5">
        <f>E5/E6</f>
        <v>0.375</v>
      </c>
      <c r="J5" s="5">
        <f>(F5-E5)/(F6-E6)</f>
        <v>7.8205128205128205E-2</v>
      </c>
      <c r="K5" s="5">
        <f t="shared" si="1"/>
        <v>0.2967948717948718</v>
      </c>
      <c r="L5" s="5">
        <f t="shared" si="2"/>
        <v>0.64839743589743593</v>
      </c>
    </row>
    <row r="6" spans="1:12" ht="25" customHeight="1">
      <c r="A6" s="13" t="s">
        <v>5</v>
      </c>
      <c r="B6" s="11">
        <f>SUM(B2:B5)</f>
        <v>1077</v>
      </c>
      <c r="C6" s="11">
        <f t="shared" ref="C6:E6" si="3">SUM(C2:C5)</f>
        <v>179</v>
      </c>
      <c r="D6" s="11">
        <f t="shared" si="3"/>
        <v>304</v>
      </c>
      <c r="E6" s="11">
        <f t="shared" si="3"/>
        <v>200</v>
      </c>
      <c r="F6" s="14">
        <f>SUM(F2:F5)</f>
        <v>1760</v>
      </c>
    </row>
    <row r="8" spans="1:12" ht="25" customHeight="1">
      <c r="E8" s="4" t="s">
        <v>15</v>
      </c>
      <c r="F8" s="6">
        <f>I8/F6</f>
        <v>0.16250000000000001</v>
      </c>
      <c r="H8" s="3" t="s">
        <v>9</v>
      </c>
      <c r="I8" s="3">
        <f>SUM(B2,C3,D4,E5)</f>
        <v>286</v>
      </c>
      <c r="K8" t="s">
        <v>12</v>
      </c>
    </row>
    <row r="9" spans="1:12" ht="25" customHeight="1">
      <c r="E9" s="4" t="s">
        <v>16</v>
      </c>
      <c r="F9" s="6">
        <f>(F6*I8-I9)/(F6*F6-I9)</f>
        <v>1.8866725715794178E-2</v>
      </c>
      <c r="H9" s="3" t="s">
        <v>10</v>
      </c>
      <c r="I9" s="3">
        <f>SUM(F2*B6,F3*C6,F4*D6,F5*E6)</f>
        <v>453474</v>
      </c>
      <c r="K9" t="s">
        <v>13</v>
      </c>
    </row>
    <row r="10" spans="1:12" ht="25" customHeight="1">
      <c r="E10" s="4" t="s">
        <v>17</v>
      </c>
      <c r="F10" s="6">
        <f>(F6*I8-I9)/(F6*F6-I10)</f>
        <v>2.8133096174517008E-2</v>
      </c>
      <c r="H10" s="3" t="s">
        <v>11</v>
      </c>
      <c r="I10" s="3">
        <f>SUM(B6*B6,C6*C6,D6*D6,E6*E6)</f>
        <v>1324386</v>
      </c>
      <c r="K10" t="s">
        <v>14</v>
      </c>
    </row>
    <row r="13" spans="1:12" ht="25" customHeight="1">
      <c r="E13" t="s">
        <v>18</v>
      </c>
    </row>
    <row r="14" spans="1:12" ht="25" customHeight="1">
      <c r="E14" t="s">
        <v>19</v>
      </c>
    </row>
    <row r="16" spans="1:12" ht="25" customHeight="1">
      <c r="E16" t="s">
        <v>20</v>
      </c>
    </row>
    <row r="17" spans="5:5" ht="25" customHeight="1">
      <c r="E17" t="s">
        <v>21</v>
      </c>
    </row>
    <row r="18" spans="5:5" ht="25" customHeight="1">
      <c r="E18" t="s">
        <v>22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VNU-HUS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 Phan-Van</dc:creator>
  <cp:lastModifiedBy>Phan Van Tan</cp:lastModifiedBy>
  <dcterms:created xsi:type="dcterms:W3CDTF">2017-07-01T15:37:08Z</dcterms:created>
  <dcterms:modified xsi:type="dcterms:W3CDTF">2019-04-19T09:06:44Z</dcterms:modified>
</cp:coreProperties>
</file>